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57" i="1" l="1"/>
  <c r="H31" i="1"/>
  <c r="H18" i="1"/>
  <c r="H15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<sst xmlns="http://schemas.openxmlformats.org/spreadsheetml/2006/main" count="133" uniqueCount="91">
  <si>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</si>
  <si>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</si>
  <si>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</si>
  <si>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</si>
  <si>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</si>
  <si>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</si>
  <si>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</si>
  <si>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</si>
  <si>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</si>
  <si>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</si>
  <si>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</si>
  <si>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</si>
  <si>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</si>
  <si>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</si>
  <si>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</si>
  <si>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</si>
  <si>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</si>
  <si>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</si>
  <si>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</si>
  <si>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</si>
  <si>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</si>
  <si>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</si>
  <si>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</si>
  <si>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</si>
  <si>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</si>
  <si>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</si>
  <si>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</si>
  <si>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</si>
  <si>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</si>
  <si>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11.07.2023</t>
  </si>
  <si>
    <t>Primljena i neutrošena participacija od 11.07.2023</t>
  </si>
  <si>
    <t xml:space="preserve">Dana 11.07.2023.godine Dom zdravlja Požarevac je izvršio plaćanje prema dobavljačima: </t>
  </si>
  <si>
    <t>RAZVIGOR</t>
  </si>
  <si>
    <t>AUTO SERVIS DULE</t>
  </si>
  <si>
    <t>AUTO CENTAR MIHAJLOVIĆ</t>
  </si>
  <si>
    <t>AUTO CENTAR TOPLICA</t>
  </si>
  <si>
    <t>AUTO- MIRKOS</t>
  </si>
  <si>
    <t>EPOHA</t>
  </si>
  <si>
    <t>ELEKTROLUK-012</t>
  </si>
  <si>
    <t>ELPING</t>
  </si>
  <si>
    <t>INFOLAB</t>
  </si>
  <si>
    <t>IZO-TIM</t>
  </si>
  <si>
    <t>JP PTT SAOBRAĆAJ</t>
  </si>
  <si>
    <t>JKP KOMUNALNE SLUŽBE</t>
  </si>
  <si>
    <t>LAVIJA</t>
  </si>
  <si>
    <t>MT: S TELEKOM 062</t>
  </si>
  <si>
    <t>MT: S TELEKOM 012</t>
  </si>
  <si>
    <t>MT: S TELEKOM 065</t>
  </si>
  <si>
    <t>MERCATOR-S</t>
  </si>
  <si>
    <t>ORION</t>
  </si>
  <si>
    <t>SBB</t>
  </si>
  <si>
    <t>SLUŽBENI GLASNIK</t>
  </si>
  <si>
    <t>TIP TOP</t>
  </si>
  <si>
    <t>TNT TEAM</t>
  </si>
  <si>
    <t>TEHNOMARKET</t>
  </si>
  <si>
    <t>VINČA</t>
  </si>
  <si>
    <t>ŠRAFKO</t>
  </si>
  <si>
    <t>ZZJZ</t>
  </si>
  <si>
    <t>24/2023</t>
  </si>
  <si>
    <t>202300140040</t>
  </si>
  <si>
    <t>487/2023</t>
  </si>
  <si>
    <t>23-40-1405</t>
  </si>
  <si>
    <t>23-40-1524</t>
  </si>
  <si>
    <t>10101-26510-2023</t>
  </si>
  <si>
    <t>FAMP-1064-MPM/23</t>
  </si>
  <si>
    <t>FAMP-1073-MPM/23</t>
  </si>
  <si>
    <t>217/23</t>
  </si>
  <si>
    <t>5213-2023-TU-0397</t>
  </si>
  <si>
    <t>68-PO1-1-2304/2023</t>
  </si>
  <si>
    <t>230002103194</t>
  </si>
  <si>
    <t>630/2023</t>
  </si>
  <si>
    <t>597/2023</t>
  </si>
  <si>
    <t>41-259-062-1187162/1</t>
  </si>
  <si>
    <t>72-261-012-1180507</t>
  </si>
  <si>
    <t>63-261-012-1180510</t>
  </si>
  <si>
    <t>10-261-065-1180509</t>
  </si>
  <si>
    <t>23-17620-24FAK-1309</t>
  </si>
  <si>
    <t>23-17620-24FAK-1310</t>
  </si>
  <si>
    <t>UGF0630/23-1120</t>
  </si>
  <si>
    <t>71-23</t>
  </si>
  <si>
    <t>9066982215</t>
  </si>
  <si>
    <t>9067444329</t>
  </si>
  <si>
    <t>9067079117</t>
  </si>
  <si>
    <t>KIF23-14601</t>
  </si>
  <si>
    <t>34/23</t>
  </si>
  <si>
    <t>IF23-0133</t>
  </si>
  <si>
    <t>IF23-0132</t>
  </si>
  <si>
    <t>23-3000-003001</t>
  </si>
  <si>
    <t>MPIF23-0208</t>
  </si>
  <si>
    <t>47/99-3316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</si>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</sst>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4"/>
  <sheetViews>
    <sheetView tabSelected="1" topLeftCell="B1" zoomScaleNormal="100" workbookViewId="0">
      <selection activeCell="E77" sqref="E76:E7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1" t="s">
        <v>4</v>
      </c>
      <c r="C11" s="42"/>
      <c r="D11" s="42"/>
      <c r="E11" s="42"/>
      <c r="F11" s="43"/>
      <c r="G11" s="26" t="s">
        <v>5</v>
      </c>
      <c r="H11" s="26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6">
        <v>45118</v>
      </c>
      <c r="H12" s="12">
        <v>3684946.08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8" t="s">
        <v>8</v>
      </c>
      <c r="C13" s="38"/>
      <c r="D13" s="38"/>
      <c r="E13" s="38"/>
      <c r="F13" s="38"/>
      <c r="G13" s="17">
        <v>45118</v>
      </c>
      <c r="H13" s="1">
        <f>H14+H29-H37-H50</f>
        <v>2196600.0299999993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8">
        <v>45118</v>
      </c>
      <c r="H14" s="2">
        <f>SUM(H15:H28)</f>
        <v>3454543.6199999992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f>29606709.49+62767.63-18546565.08-11060144.41</f>
        <v>62767.629999998957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1184208.33-201440.53+220000</f>
        <v>1202767.8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</f>
        <v>319806.81999999989</v>
      </c>
      <c r="I28" s="9"/>
      <c r="J28" s="9"/>
      <c r="K28" s="6"/>
      <c r="L28" s="6"/>
    </row>
    <row r="29" spans="2:13" x14ac:dyDescent="0.25">
      <c r="B29" s="31" t="s">
        <v>23</v>
      </c>
      <c r="C29" s="32"/>
      <c r="D29" s="32"/>
      <c r="E29" s="32"/>
      <c r="F29" s="33"/>
      <c r="G29" s="18">
        <v>45118</v>
      </c>
      <c r="H29" s="2">
        <f>H30+H31+H32+H33+H35+H36+H34</f>
        <v>202801.44000000006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153083.33+203916.67-162122.33+178500-172692.33+178500-208923.94+178500-189703.97+178500-166964.8+178500-156432.19</f>
        <v>192660.44000000006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10141</v>
      </c>
      <c r="I36" s="9"/>
      <c r="J36" s="9"/>
    </row>
    <row r="37" spans="2:12" x14ac:dyDescent="0.25">
      <c r="B37" s="48" t="s">
        <v>24</v>
      </c>
      <c r="C37" s="49"/>
      <c r="D37" s="49"/>
      <c r="E37" s="49"/>
      <c r="F37" s="50"/>
      <c r="G37" s="21">
        <v>45118</v>
      </c>
      <c r="H37" s="3">
        <f>SUM(H38:H49)</f>
        <v>1460745.03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1460678.53+66.5</f>
        <v>1460745.03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48" t="s">
        <v>25</v>
      </c>
      <c r="C50" s="49"/>
      <c r="D50" s="49"/>
      <c r="E50" s="49"/>
      <c r="F50" s="50"/>
      <c r="G50" s="21">
        <v>45118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44" t="s">
        <v>26</v>
      </c>
      <c r="C57" s="45"/>
      <c r="D57" s="45"/>
      <c r="E57" s="45"/>
      <c r="F57" s="46"/>
      <c r="G57" s="22">
        <v>45118</v>
      </c>
      <c r="H57" s="4">
        <f>37851.55+6008.7-6008.7+19278.1+2245.6+0.19-21523.7+20575.31+2314.22+126044.72+5956.93-8271.15+3000-0.72-149620.03</f>
        <v>37851.01999999999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51" t="s">
        <v>28</v>
      </c>
      <c r="C59" s="52"/>
      <c r="D59" s="52"/>
      <c r="E59" s="52"/>
      <c r="F59" s="53"/>
      <c r="G59" s="20"/>
      <c r="H59" s="5">
        <f>H14+H29-H37-H50+H57-H58</f>
        <v>2234451.0499999993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7" t="s">
        <v>31</v>
      </c>
      <c r="C61" s="47"/>
      <c r="D61" s="47"/>
      <c r="E61" s="14"/>
      <c r="F61" s="14"/>
      <c r="G61" s="7"/>
      <c r="H61" s="11"/>
      <c r="I61" s="9"/>
      <c r="J61" s="9"/>
      <c r="K61" s="6"/>
    </row>
    <row r="63" spans="2:12" x14ac:dyDescent="0.25">
      <c r="B63" s="54" t="s">
        <v>33</v>
      </c>
      <c r="C63" s="1">
        <v>18800</v>
      </c>
      <c r="D63" s="27" t="s">
        <v>58</v>
      </c>
    </row>
    <row r="64" spans="2:12" x14ac:dyDescent="0.25">
      <c r="B64" s="54" t="s">
        <v>34</v>
      </c>
      <c r="C64" s="1">
        <v>15340</v>
      </c>
      <c r="D64" s="27" t="s">
        <v>59</v>
      </c>
    </row>
    <row r="65" spans="2:4" x14ac:dyDescent="0.25">
      <c r="B65" s="54" t="s">
        <v>35</v>
      </c>
      <c r="C65" s="1">
        <v>16080</v>
      </c>
      <c r="D65" s="27" t="s">
        <v>60</v>
      </c>
    </row>
    <row r="66" spans="2:4" x14ac:dyDescent="0.25">
      <c r="B66" s="54" t="s">
        <v>36</v>
      </c>
      <c r="C66" s="1">
        <v>43667.02</v>
      </c>
      <c r="D66" s="27" t="s">
        <v>61</v>
      </c>
    </row>
    <row r="67" spans="2:4" x14ac:dyDescent="0.25">
      <c r="B67" s="54" t="s">
        <v>36</v>
      </c>
      <c r="C67" s="1">
        <v>7496.86</v>
      </c>
      <c r="D67" s="27" t="s">
        <v>62</v>
      </c>
    </row>
    <row r="68" spans="2:4" x14ac:dyDescent="0.25">
      <c r="B68" s="54" t="s">
        <v>37</v>
      </c>
      <c r="C68" s="1">
        <v>180624</v>
      </c>
      <c r="D68" s="27" t="s">
        <v>63</v>
      </c>
    </row>
    <row r="69" spans="2:4" x14ac:dyDescent="0.25">
      <c r="B69" s="54" t="s">
        <v>38</v>
      </c>
      <c r="C69" s="1">
        <v>107000</v>
      </c>
      <c r="D69" s="27" t="s">
        <v>64</v>
      </c>
    </row>
    <row r="70" spans="2:4" x14ac:dyDescent="0.25">
      <c r="B70" s="54" t="s">
        <v>38</v>
      </c>
      <c r="C70" s="1">
        <v>815</v>
      </c>
      <c r="D70" s="27" t="s">
        <v>65</v>
      </c>
    </row>
    <row r="71" spans="2:4" x14ac:dyDescent="0.25">
      <c r="B71" s="54" t="s">
        <v>39</v>
      </c>
      <c r="C71" s="1">
        <v>25000</v>
      </c>
      <c r="D71" s="27" t="s">
        <v>66</v>
      </c>
    </row>
    <row r="72" spans="2:4" x14ac:dyDescent="0.25">
      <c r="B72" s="54" t="s">
        <v>40</v>
      </c>
      <c r="C72" s="1">
        <v>180000</v>
      </c>
      <c r="D72" s="27" t="s">
        <v>67</v>
      </c>
    </row>
    <row r="73" spans="2:4" x14ac:dyDescent="0.25">
      <c r="B73" s="54" t="s">
        <v>41</v>
      </c>
      <c r="C73" s="1">
        <v>3358.02</v>
      </c>
      <c r="D73" s="27" t="s">
        <v>68</v>
      </c>
    </row>
    <row r="74" spans="2:4" x14ac:dyDescent="0.25">
      <c r="B74" s="54" t="s">
        <v>42</v>
      </c>
      <c r="C74" s="1">
        <v>28861</v>
      </c>
      <c r="D74" s="27" t="s">
        <v>69</v>
      </c>
    </row>
    <row r="75" spans="2:4" x14ac:dyDescent="0.25">
      <c r="B75" s="54" t="s">
        <v>43</v>
      </c>
      <c r="C75" s="1">
        <v>31944</v>
      </c>
      <c r="D75" s="27">
        <v>1016823</v>
      </c>
    </row>
    <row r="76" spans="2:4" x14ac:dyDescent="0.25">
      <c r="B76" s="54" t="s">
        <v>43</v>
      </c>
      <c r="C76" s="1">
        <v>52756</v>
      </c>
      <c r="D76" s="27">
        <v>1016723</v>
      </c>
    </row>
    <row r="77" spans="2:4" x14ac:dyDescent="0.25">
      <c r="B77" s="54" t="s">
        <v>43</v>
      </c>
      <c r="C77" s="1">
        <v>52272</v>
      </c>
      <c r="D77" s="27">
        <v>1016923</v>
      </c>
    </row>
    <row r="78" spans="2:4" x14ac:dyDescent="0.25">
      <c r="B78" s="54" t="s">
        <v>43</v>
      </c>
      <c r="C78" s="1">
        <v>12351.68</v>
      </c>
      <c r="D78" s="27">
        <v>1091423</v>
      </c>
    </row>
    <row r="79" spans="2:4" x14ac:dyDescent="0.25">
      <c r="B79" s="54" t="s">
        <v>43</v>
      </c>
      <c r="C79" s="1">
        <v>396.88</v>
      </c>
      <c r="D79" s="27">
        <v>1017023</v>
      </c>
    </row>
    <row r="80" spans="2:4" x14ac:dyDescent="0.25">
      <c r="B80" s="54" t="s">
        <v>43</v>
      </c>
      <c r="C80" s="1">
        <v>261.36</v>
      </c>
      <c r="D80" s="27">
        <v>1091323</v>
      </c>
    </row>
    <row r="81" spans="2:4" x14ac:dyDescent="0.25">
      <c r="B81" s="54" t="s">
        <v>43</v>
      </c>
      <c r="C81" s="1">
        <v>667.92</v>
      </c>
      <c r="D81" s="27">
        <v>1091523</v>
      </c>
    </row>
    <row r="82" spans="2:4" x14ac:dyDescent="0.25">
      <c r="B82" s="54" t="s">
        <v>44</v>
      </c>
      <c r="C82" s="1">
        <v>1188</v>
      </c>
      <c r="D82" s="27" t="s">
        <v>70</v>
      </c>
    </row>
    <row r="83" spans="2:4" x14ac:dyDescent="0.25">
      <c r="B83" s="54" t="s">
        <v>44</v>
      </c>
      <c r="C83" s="1">
        <v>28800</v>
      </c>
      <c r="D83" s="27" t="s">
        <v>71</v>
      </c>
    </row>
    <row r="84" spans="2:4" x14ac:dyDescent="0.25">
      <c r="B84" s="54" t="s">
        <v>45</v>
      </c>
      <c r="C84" s="1">
        <v>47466.7</v>
      </c>
      <c r="D84" s="27" t="s">
        <v>72</v>
      </c>
    </row>
    <row r="85" spans="2:4" x14ac:dyDescent="0.25">
      <c r="B85" s="54" t="s">
        <v>45</v>
      </c>
      <c r="C85" s="1">
        <v>117170.36</v>
      </c>
      <c r="D85" s="27" t="s">
        <v>72</v>
      </c>
    </row>
    <row r="86" spans="2:4" x14ac:dyDescent="0.25">
      <c r="B86" s="54" t="s">
        <v>46</v>
      </c>
      <c r="C86" s="1">
        <v>23561.48</v>
      </c>
      <c r="D86" s="27" t="s">
        <v>73</v>
      </c>
    </row>
    <row r="87" spans="2:4" x14ac:dyDescent="0.25">
      <c r="B87" s="54" t="s">
        <v>46</v>
      </c>
      <c r="C87" s="1">
        <v>2832.5</v>
      </c>
      <c r="D87" s="27" t="s">
        <v>73</v>
      </c>
    </row>
    <row r="88" spans="2:4" x14ac:dyDescent="0.25">
      <c r="B88" s="54" t="s">
        <v>46</v>
      </c>
      <c r="C88" s="1">
        <v>5550</v>
      </c>
      <c r="D88" s="27" t="s">
        <v>74</v>
      </c>
    </row>
    <row r="89" spans="2:4" x14ac:dyDescent="0.25">
      <c r="B89" s="54" t="s">
        <v>47</v>
      </c>
      <c r="C89" s="1">
        <v>11394</v>
      </c>
      <c r="D89" s="27" t="s">
        <v>75</v>
      </c>
    </row>
    <row r="90" spans="2:4" x14ac:dyDescent="0.25">
      <c r="B90" s="54" t="s">
        <v>48</v>
      </c>
      <c r="C90" s="1">
        <v>64113.62</v>
      </c>
      <c r="D90" s="27" t="s">
        <v>76</v>
      </c>
    </row>
    <row r="91" spans="2:4" x14ac:dyDescent="0.25">
      <c r="B91" s="54" t="s">
        <v>48</v>
      </c>
      <c r="C91" s="1">
        <v>34408.33</v>
      </c>
      <c r="D91" s="27" t="s">
        <v>77</v>
      </c>
    </row>
    <row r="92" spans="2:4" x14ac:dyDescent="0.25">
      <c r="B92" s="54" t="s">
        <v>49</v>
      </c>
      <c r="C92" s="1">
        <v>1798.8</v>
      </c>
      <c r="D92" s="27" t="s">
        <v>78</v>
      </c>
    </row>
    <row r="93" spans="2:4" x14ac:dyDescent="0.25">
      <c r="B93" s="54" t="s">
        <v>32</v>
      </c>
      <c r="C93" s="1">
        <v>8000</v>
      </c>
      <c r="D93" s="27" t="s">
        <v>79</v>
      </c>
    </row>
    <row r="94" spans="2:4" x14ac:dyDescent="0.25">
      <c r="B94" s="54" t="s">
        <v>50</v>
      </c>
      <c r="C94" s="1">
        <v>4620</v>
      </c>
      <c r="D94" s="27" t="s">
        <v>80</v>
      </c>
    </row>
    <row r="95" spans="2:4" x14ac:dyDescent="0.25">
      <c r="B95" s="54" t="s">
        <v>50</v>
      </c>
      <c r="C95" s="1">
        <v>5700</v>
      </c>
      <c r="D95" s="27" t="s">
        <v>81</v>
      </c>
    </row>
    <row r="96" spans="2:4" x14ac:dyDescent="0.25">
      <c r="B96" s="54" t="s">
        <v>50</v>
      </c>
      <c r="C96" s="1">
        <v>1649</v>
      </c>
      <c r="D96" s="27" t="s">
        <v>82</v>
      </c>
    </row>
    <row r="97" spans="2:4" x14ac:dyDescent="0.25">
      <c r="B97" s="54" t="s">
        <v>51</v>
      </c>
      <c r="C97" s="1">
        <v>12852</v>
      </c>
      <c r="D97" s="27" t="s">
        <v>83</v>
      </c>
    </row>
    <row r="98" spans="2:4" x14ac:dyDescent="0.25">
      <c r="B98" s="54" t="s">
        <v>52</v>
      </c>
      <c r="C98" s="1">
        <v>51582</v>
      </c>
      <c r="D98" s="27" t="s">
        <v>84</v>
      </c>
    </row>
    <row r="99" spans="2:4" x14ac:dyDescent="0.25">
      <c r="B99" s="54" t="s">
        <v>53</v>
      </c>
      <c r="C99" s="1">
        <v>25000</v>
      </c>
      <c r="D99" s="27" t="s">
        <v>85</v>
      </c>
    </row>
    <row r="100" spans="2:4" x14ac:dyDescent="0.25">
      <c r="B100" s="54" t="s">
        <v>54</v>
      </c>
      <c r="C100" s="1">
        <v>3400</v>
      </c>
      <c r="D100" s="27" t="s">
        <v>86</v>
      </c>
    </row>
    <row r="101" spans="2:4" x14ac:dyDescent="0.25">
      <c r="B101" s="54" t="s">
        <v>55</v>
      </c>
      <c r="C101" s="1">
        <v>61200</v>
      </c>
      <c r="D101" s="27" t="s">
        <v>87</v>
      </c>
    </row>
    <row r="102" spans="2:4" x14ac:dyDescent="0.25">
      <c r="B102" s="54" t="s">
        <v>56</v>
      </c>
      <c r="C102" s="1">
        <v>10700</v>
      </c>
      <c r="D102" s="27" t="s">
        <v>88</v>
      </c>
    </row>
    <row r="103" spans="2:4" x14ac:dyDescent="0.25">
      <c r="B103" s="54" t="s">
        <v>57</v>
      </c>
      <c r="C103" s="1">
        <v>160000</v>
      </c>
      <c r="D103" s="27" t="s">
        <v>89</v>
      </c>
    </row>
    <row r="104" spans="2:4" x14ac:dyDescent="0.25">
      <c r="B104" s="55" t="s">
        <v>90</v>
      </c>
      <c r="C104" s="5">
        <v>1460678.5300000003</v>
      </c>
      <c r="D104" s="54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2023-07-12T05:16:58Z</dcterms:modified>
  <cp:category/>
  <cp:contentStatus/>
</cp:coreProperties>
</file>